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<sst xmlns="http://schemas.openxmlformats.org/spreadsheetml/2006/main" count="21" uniqueCount="21">
  <si>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</si>
  <si>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IEX075</t>
  </si>
  <si>
    <t xml:space="preserve">Ud</t>
  </si>
  <si>
    <t xml:space="preserve">Protector contra sobretensões permanentes, modular.</t>
  </si>
  <si>
    <r>
      <rPr>
        <sz val="8.25"/>
        <color rgb="FF000000"/>
        <rFont val="Arial"/>
        <family val="2"/>
      </rPr>
      <t xml:space="preserve">Protector contra sobretensões permanentes, de 1 módulo, bipolar (1P+N), tensão de disparo retardado entre 265 e 300 V, limite de desconexão de disparo retardado 3,5 s, tensão de disparo directo maior que 300 V, limite de desconexão de disparo directo 0,5 s, com montagem separado do interruptor automático, podendo desligar o interruptor através de um sinal enviado à bobina de disparo ou através da derivação de uma corrente à terra, modelo NU9-PR2 "CHINT ELECTRICS".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</si>
  <si>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</si>
  <si>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</si>
  <si>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</si>
  <si>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</si>
  <si>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</si>
  <si>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</si>
  <si>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mt35amc300e</t>
  </si>
  <si>
    <t xml:space="preserve">Ud</t>
  </si>
  <si>
    <t xml:space="preserve">Protector contra sobretensões permanentes, de 1 módulo, bipolar (1P+N), tensão de disparo retardado entre 265 e 300 V, limite de desconexão de disparo retardado 3,5 s, tensão de disparo directo maior que 300 V, limite de desconexão de disparo directo 0,5 s, com montagem separado do interruptor automático, podendo desligar o interruptor através de um sinal enviado à bobina de disparo ou através da derivação de uma corrente à terra, modelo NU9-PR2 "CHINT ELECTRICS", de 18x80x77,8 mm, grau de protecção IP20, montagem sobre calha DIN (35 mm) e encaixe por clique na calha, segundo NP EN 50550.</t>
  </si>
  <si>
    <t xml:space="preserve">mo003</t>
  </si>
  <si>
    <t xml:space="preserve">h</t>
  </si>
  <si>
    <t xml:space="preserve">Oficial de 1ª electricista.</t>
  </si>
  <si>
    <t xml:space="preserve">%</t>
  </si>
  <si>
    <t xml:space="preserve">Custos directos complementares</t>
  </si>
  <si>
    <t xml:space="preserve">Custo de manutenção decenal: 5,67€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</si>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</sst>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06"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v>
      </c>
      <c r="F9" s="13">
        <v>105</v>
      </c>
      <c r="G9" s="13">
        <f ca="1">ROUND(INDIRECT(ADDRESS(ROW()+(0), COLUMN()+(-2), 1))*INDIRECT(ADDRESS(ROW()+(0), COLUMN()+(-1), 1)), 2)</f>
        <v>105</v>
      </c>
    </row>
    <row r="10" spans="1:7" ht="13.50" thickBot="1" customHeight="1">
      <c r="A10" s="14" t="s">
        <v>14</v>
      </c>
      <c r="B10" s="14"/>
      <c r="C10" s="15" t="s">
        <v>15</v>
      </c>
      <c r="D10" s="16" t="s">
        <v>16</v>
      </c>
      <c r="E10" s="17">
        <v>0.268</v>
      </c>
      <c r="F10" s="18">
        <v>23.31</v>
      </c>
      <c r="G10" s="18">
        <f ca="1">ROUND(INDIRECT(ADDRESS(ROW()+(0), COLUMN()+(-2), 1))*INDIRECT(ADDRESS(ROW()+(0), COLUMN()+(-1), 1)), 2)</f>
        <v>6.25</v>
      </c>
    </row>
    <row r="11" spans="1:7" ht="13.50" thickBot="1" customHeight="1">
      <c r="A11" s="16"/>
      <c r="B11" s="16"/>
      <c r="C11" s="19" t="s">
        <v>17</v>
      </c>
      <c r="D11" s="5" t="s">
        <v>18</v>
      </c>
      <c r="E11" s="20">
        <v>2</v>
      </c>
      <c r="F11" s="21">
        <f ca="1">ROUND(SUM(INDIRECT(ADDRESS(ROW()+(-1), COLUMN()+(1), 1)),INDIRECT(ADDRESS(ROW()+(-2), COLUMN()+(1), 1))), 2)</f>
        <v>111.25</v>
      </c>
      <c r="G11" s="21">
        <f ca="1">ROUND(INDIRECT(ADDRESS(ROW()+(0), COLUMN()+(-2), 1))*INDIRECT(ADDRESS(ROW()+(0), COLUMN()+(-1), 1))/100, 2)</f>
        <v>2.23</v>
      </c>
    </row>
    <row r="12" spans="1:7" ht="13.50" thickBot="1" customHeight="1">
      <c r="A12" s="22" t="s">
        <v>19</v>
      </c>
      <c r="B12" s="22"/>
      <c r="C12" s="23"/>
      <c r="D12" s="23"/>
      <c r="E12" s="24"/>
      <c r="F12" s="22" t="s">
        <v>20</v>
      </c>
      <c r="G12" s="25">
        <f ca="1">ROUND(SUM(INDIRECT(ADDRESS(ROW()+(-1), COLUMN()+(0), 1)),INDIRECT(ADDRESS(ROW()+(-2), COLUMN()+(0), 1)),INDIRECT(ADDRESS(ROW()+(-3), COLUMN()+(0), 1))), 2)</f>
        <v>113.48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